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Pedro Pablo Moreno\Desktop\PERSONAL PP\DOCENCIA\CANAC\"/>
    </mc:Choice>
  </mc:AlternateContent>
  <xr:revisionPtr revIDLastSave="0" documentId="13_ncr:1_{E48700B3-DCE4-4A7C-BCF7-AD203512ACB2}" xr6:coauthVersionLast="47" xr6:coauthVersionMax="47" xr10:uidLastSave="{00000000-0000-0000-0000-000000000000}"/>
  <bookViews>
    <workbookView xWindow="-120" yWindow="-120" windowWidth="20730" windowHeight="11160" xr2:uid="{8D4E9B07-9B75-4DF6-BEAD-C3336C64ACF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1" i="1" l="1"/>
  <c r="C32" i="1" s="1"/>
  <c r="H11" i="1"/>
  <c r="H25" i="1"/>
  <c r="H24" i="1"/>
  <c r="H23" i="1"/>
  <c r="H22" i="1"/>
  <c r="H21" i="1"/>
  <c r="H14" i="1"/>
  <c r="H20" i="1"/>
  <c r="H19" i="1"/>
  <c r="H18" i="1"/>
  <c r="H17" i="1"/>
  <c r="H16" i="1"/>
  <c r="H15" i="1"/>
  <c r="A32" i="1"/>
  <c r="D8" i="1" l="1"/>
  <c r="B7" i="1" l="1"/>
  <c r="H5" i="1"/>
  <c r="B32" i="1"/>
  <c r="D32" i="1" s="1"/>
</calcChain>
</file>

<file path=xl/sharedStrings.xml><?xml version="1.0" encoding="utf-8"?>
<sst xmlns="http://schemas.openxmlformats.org/spreadsheetml/2006/main" count="53" uniqueCount="42">
  <si>
    <t>Resultado:</t>
  </si>
  <si>
    <t>PRODUCTO</t>
  </si>
  <si>
    <t xml:space="preserve"> </t>
  </si>
  <si>
    <t>PUNTO DE EQUILIBRIO</t>
  </si>
  <si>
    <t>PRECIO UNITARIO</t>
  </si>
  <si>
    <t>Utilidad por Item (Vrs Costo Variable)</t>
  </si>
  <si>
    <t>MARGEN DE UTILIDAD POR UNIDAD</t>
  </si>
  <si>
    <t>Detalle los costos</t>
  </si>
  <si>
    <t>COSTO FIJO</t>
  </si>
  <si>
    <t>COSTO VARIABLE</t>
  </si>
  <si>
    <t>DESCRIPCIÓN</t>
  </si>
  <si>
    <t>VALOR</t>
  </si>
  <si>
    <t>CANTIDAD</t>
  </si>
  <si>
    <t>IMPORTE</t>
  </si>
  <si>
    <t>Alquiler</t>
  </si>
  <si>
    <t xml:space="preserve">Lana </t>
  </si>
  <si>
    <t>Luz</t>
  </si>
  <si>
    <t xml:space="preserve">Tela de algodón </t>
  </si>
  <si>
    <t>Agua</t>
  </si>
  <si>
    <t xml:space="preserve">Mano de obra </t>
  </si>
  <si>
    <t>Sueldos</t>
  </si>
  <si>
    <t xml:space="preserve">Botones </t>
  </si>
  <si>
    <t xml:space="preserve">Hilo </t>
  </si>
  <si>
    <t xml:space="preserve">Empaque </t>
  </si>
  <si>
    <t xml:space="preserve">Etiquetado </t>
  </si>
  <si>
    <t>Cambie las unidades a producir y observe los cambios</t>
  </si>
  <si>
    <t>UNIDADES A PRODUCIR</t>
  </si>
  <si>
    <t>VENTAS
TOTALES</t>
  </si>
  <si>
    <t>COSTOS
TOTALES</t>
  </si>
  <si>
    <t>UTILIDAD
TOTAL</t>
  </si>
  <si>
    <t>CONCEPTO</t>
  </si>
  <si>
    <t>Punto de Euilibrio</t>
  </si>
  <si>
    <t>Es el número mínimo de unidades que una empresa necesita vender para que el beneficio en ese momento sea cero. Es decir, cuando los costes totales igualan a los ingresos totales por venta.</t>
  </si>
  <si>
    <t>PROCEDIMIENTO</t>
  </si>
  <si>
    <t>Pasos para calcular punto de equilibrio</t>
  </si>
  <si>
    <r>
      <rPr>
        <b/>
        <sz val="14"/>
        <color theme="1"/>
        <rFont val="Calibri"/>
        <family val="2"/>
      </rPr>
      <t>Fórmula para saber cómo calcular el punto de equilibrio</t>
    </r>
    <r>
      <rPr>
        <sz val="14"/>
        <color theme="1"/>
        <rFont val="Calibri"/>
        <family val="2"/>
      </rPr>
      <t xml:space="preserve">
1.Resta el costo unitario variable del precio de venta unitario.                                                                                            2. Divide los costos fijos por el margen de ganancia que te arrojó el primer paso.
3. El resultado es el número de unidades que debes vender para comenzar a percibir ganancias.</t>
    </r>
  </si>
  <si>
    <t>UNIDADES MÍNIMAS A VENDER</t>
  </si>
  <si>
    <t>COSTOS FIJOS</t>
  </si>
  <si>
    <t>Simulando supuestos (LLENAR SOLO CUADRO AZUL)</t>
  </si>
  <si>
    <t>Simulando supuestos (LLENAR SÓLO CUADROS AMARILLOS)</t>
  </si>
  <si>
    <t>Insumos</t>
  </si>
  <si>
    <t>Costo Fijo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</si>
</sst>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quot;* #,##0.00_-;\-&quot;Q&quot;* #,##0.00_-;_-&quot;Q&quot;* &quot;-&quot;??_-;_-@_-"/>
    <numFmt numFmtId="164" formatCode="_-&quot;Q&quot;* #,##0.00_-;\-&quot;Q&quot;* #,##0.00_-;_-&quot;Q&quot;* &quot;-&quot;??_-;_-@"/>
    <numFmt numFmtId="165" formatCode="&quot;$&quot;\ #,##0.00"/>
    <numFmt numFmtId="166" formatCode="0.0"/>
  </numFmts>
  <fonts count="23" x14ac:knownFonts="1">
    <font>
      <sz val="11"/>
      <color theme="1"/>
      <name val="Calibri"/>
      <family val="2"/>
      <scheme val="minor"/>
    </font>
    <font>
      <sz val="11"/>
      <color theme="1"/>
      <name val="Calibri"/>
      <family val="2"/>
      <scheme val="minor"/>
    </font>
    <font>
      <sz val="11"/>
      <color theme="1"/>
      <name val="Calibri"/>
      <family val="2"/>
    </font>
    <font>
      <i/>
      <sz val="16"/>
      <color rgb="FF7F7F7F"/>
      <name val="Calibri"/>
      <family val="2"/>
    </font>
    <font>
      <b/>
      <sz val="13"/>
      <color rgb="FFFFC000"/>
      <name val="Calibri"/>
      <family val="2"/>
    </font>
    <font>
      <b/>
      <sz val="16"/>
      <color rgb="FF595959"/>
      <name val="Calibri"/>
      <family val="2"/>
    </font>
    <font>
      <sz val="12"/>
      <name val="Arial"/>
      <family val="2"/>
    </font>
    <font>
      <b/>
      <sz val="11"/>
      <color theme="1"/>
      <name val="Calibri"/>
      <family val="2"/>
    </font>
    <font>
      <b/>
      <sz val="14"/>
      <color theme="0"/>
      <name val="Calibri"/>
      <family val="2"/>
    </font>
    <font>
      <sz val="12"/>
      <color theme="1"/>
      <name val="Calibri"/>
      <family val="2"/>
    </font>
    <font>
      <b/>
      <sz val="16"/>
      <color theme="1"/>
      <name val="Calibri"/>
      <family val="2"/>
    </font>
    <font>
      <b/>
      <sz val="14"/>
      <color theme="4"/>
      <name val="Calibri"/>
      <family val="2"/>
    </font>
    <font>
      <b/>
      <sz val="13"/>
      <color rgb="FF8745EC"/>
      <name val="Calibri"/>
      <family val="2"/>
    </font>
    <font>
      <sz val="16"/>
      <color theme="1"/>
      <name val="Calibri"/>
      <family val="2"/>
    </font>
    <font>
      <b/>
      <sz val="12"/>
      <color theme="0"/>
      <name val="Calibri"/>
      <family val="2"/>
    </font>
    <font>
      <b/>
      <sz val="11"/>
      <color theme="0"/>
      <name val="Calibri"/>
      <family val="2"/>
    </font>
    <font>
      <sz val="14"/>
      <color rgb="FF595959"/>
      <name val="Calibri"/>
      <family val="2"/>
    </font>
    <font>
      <sz val="14"/>
      <color theme="1"/>
      <name val="Calibri"/>
      <family val="2"/>
    </font>
    <font>
      <i/>
      <u/>
      <sz val="18"/>
      <color rgb="FF7F7F7F"/>
      <name val="Calibri"/>
      <family val="2"/>
    </font>
    <font>
      <i/>
      <sz val="14"/>
      <color rgb="FF7F7F7F"/>
      <name val="Calibri"/>
      <family val="2"/>
    </font>
    <font>
      <sz val="14"/>
      <color rgb="FF7F7F7F"/>
      <name val="Calibri"/>
      <family val="2"/>
    </font>
    <font>
      <b/>
      <sz val="14"/>
      <color theme="1"/>
      <name val="Calibri"/>
      <family val="2"/>
    </font>
    <font>
      <b/>
      <sz val="14"/>
      <color theme="7"/>
      <name val="Calibri"/>
      <family val="2"/>
    </font>
  </fonts>
  <fills count="10">
    <fill>
      <patternFill patternType="none"/>
    </fill>
    <fill>
      <patternFill patternType="gray125"/>
    </fill>
    <fill>
      <patternFill patternType="solid">
        <fgColor rgb="FF002060"/>
        <bgColor rgb="FF002060"/>
      </patternFill>
    </fill>
    <fill>
      <patternFill patternType="solid">
        <fgColor rgb="FFF8F3FF"/>
        <bgColor rgb="FFF8F3FF"/>
      </patternFill>
    </fill>
    <fill>
      <patternFill patternType="solid">
        <fgColor rgb="FFFFFF00"/>
        <bgColor rgb="FFFFFF00"/>
      </patternFill>
    </fill>
    <fill>
      <patternFill patternType="solid">
        <fgColor theme="8" tint="0.39997558519241921"/>
        <bgColor indexed="64"/>
      </patternFill>
    </fill>
    <fill>
      <patternFill patternType="solid">
        <fgColor rgb="FFFFC000"/>
        <bgColor indexed="64"/>
      </patternFill>
    </fill>
    <fill>
      <patternFill patternType="solid">
        <fgColor rgb="FFF2F2F2"/>
        <bgColor rgb="FFF2F2F2"/>
      </patternFill>
    </fill>
    <fill>
      <patternFill patternType="solid">
        <fgColor rgb="FFD9E2F3"/>
        <bgColor rgb="FFD9E2F3"/>
      </patternFill>
    </fill>
    <fill>
      <patternFill patternType="solid">
        <fgColor theme="4" tint="-0.249977111117893"/>
        <bgColor indexed="64"/>
      </patternFill>
    </fill>
  </fills>
  <borders count="18">
    <border>
      <left/>
      <right/>
      <top/>
      <bottom/>
      <diagonal/>
    </border>
    <border>
      <left style="medium">
        <color rgb="FFF8F3FF"/>
      </left>
      <right/>
      <top style="medium">
        <color rgb="FFF8F3FF"/>
      </top>
      <bottom style="medium">
        <color rgb="FFF8F3FF"/>
      </bottom>
      <diagonal/>
    </border>
    <border>
      <left/>
      <right/>
      <top style="medium">
        <color rgb="FFF8F3FF"/>
      </top>
      <bottom style="medium">
        <color rgb="FFF8F3FF"/>
      </bottom>
      <diagonal/>
    </border>
    <border>
      <left/>
      <right style="medium">
        <color rgb="FFF8F3FF"/>
      </right>
      <top style="medium">
        <color rgb="FFF8F3FF"/>
      </top>
      <bottom style="medium">
        <color rgb="FFF8F3FF"/>
      </bottom>
      <diagonal/>
    </border>
    <border>
      <left style="medium">
        <color theme="0"/>
      </left>
      <right style="medium">
        <color theme="0"/>
      </right>
      <top style="medium">
        <color theme="0"/>
      </top>
      <bottom/>
      <diagonal/>
    </border>
    <border>
      <left style="medium">
        <color theme="0"/>
      </left>
      <right/>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rgb="FFF2F2F2"/>
      </left>
      <right style="medium">
        <color rgb="FFF2F2F2"/>
      </right>
      <top style="medium">
        <color rgb="FFF2F2F2"/>
      </top>
      <bottom style="medium">
        <color rgb="FFF2F2F2"/>
      </bottom>
      <diagonal/>
    </border>
    <border>
      <left style="medium">
        <color rgb="FFF2F2F2"/>
      </left>
      <right/>
      <top style="medium">
        <color rgb="FFF2F2F2"/>
      </top>
      <bottom style="medium">
        <color rgb="FFF2F2F2"/>
      </bottom>
      <diagonal/>
    </border>
    <border>
      <left style="medium">
        <color rgb="FFF2F2F2"/>
      </left>
      <right style="medium">
        <color rgb="FFF2F2F2"/>
      </right>
      <top style="medium">
        <color rgb="FFF2F2F2"/>
      </top>
      <bottom/>
      <diagonal/>
    </border>
    <border>
      <left style="medium">
        <color rgb="FFF2F2F2"/>
      </left>
      <right/>
      <top style="medium">
        <color rgb="FFF2F2F2"/>
      </top>
      <bottom/>
      <diagonal/>
    </border>
    <border>
      <left style="medium">
        <color theme="0"/>
      </left>
      <right style="medium">
        <color theme="0"/>
      </right>
      <top/>
      <bottom/>
      <diagonal/>
    </border>
    <border>
      <left/>
      <right/>
      <top style="medium">
        <color rgb="FFF8F3FF"/>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1">
    <xf numFmtId="0" fontId="0" fillId="0" borderId="0" xfId="0"/>
    <xf numFmtId="0" fontId="2" fillId="0" borderId="0" xfId="0" applyFont="1" applyAlignment="1">
      <alignment vertical="center"/>
    </xf>
    <xf numFmtId="0" fontId="2" fillId="0" borderId="0" xfId="0" applyFont="1"/>
    <xf numFmtId="0" fontId="2" fillId="2" borderId="0" xfId="0" applyFont="1" applyFill="1"/>
    <xf numFmtId="0" fontId="3" fillId="0" borderId="0" xfId="0" applyFont="1" applyAlignment="1">
      <alignment horizontal="center" vertical="top"/>
    </xf>
    <xf numFmtId="0" fontId="0" fillId="0" borderId="0" xfId="0"/>
    <xf numFmtId="0" fontId="4" fillId="3" borderId="0" xfId="0" applyFont="1" applyFill="1" applyAlignment="1">
      <alignment horizontal="left" vertical="center"/>
    </xf>
    <xf numFmtId="0" fontId="5" fillId="0" borderId="1" xfId="0" applyFont="1" applyBorder="1" applyAlignment="1">
      <alignment horizontal="center" vertical="center"/>
    </xf>
    <xf numFmtId="0" fontId="6" fillId="0" borderId="2" xfId="0" applyFont="1" applyBorder="1"/>
    <xf numFmtId="0" fontId="6" fillId="0" borderId="3" xfId="0" applyFont="1" applyBorder="1"/>
    <xf numFmtId="0" fontId="7" fillId="0" borderId="0" xfId="0" applyFont="1" applyAlignment="1">
      <alignment vertical="center"/>
    </xf>
    <xf numFmtId="0" fontId="4" fillId="3" borderId="0" xfId="0" applyFont="1" applyFill="1" applyAlignment="1">
      <alignment horizontal="center" vertical="center"/>
    </xf>
    <xf numFmtId="0" fontId="6" fillId="0" borderId="0" xfId="0" applyFont="1"/>
    <xf numFmtId="1" fontId="8" fillId="2" borderId="4" xfId="0" applyNumberFormat="1" applyFont="1" applyFill="1" applyBorder="1" applyAlignment="1">
      <alignment horizontal="center" vertical="center" wrapText="1"/>
    </xf>
    <xf numFmtId="164" fontId="10" fillId="4" borderId="1" xfId="0" applyNumberFormat="1" applyFont="1" applyFill="1" applyBorder="1" applyAlignment="1">
      <alignment horizontal="center" vertical="center"/>
    </xf>
    <xf numFmtId="0" fontId="6" fillId="0" borderId="6" xfId="0" applyFont="1" applyBorder="1"/>
    <xf numFmtId="0" fontId="11" fillId="0" borderId="0" xfId="0" applyFont="1"/>
    <xf numFmtId="164" fontId="7" fillId="0" borderId="0" xfId="0" applyNumberFormat="1" applyFont="1" applyAlignment="1">
      <alignment vertical="center"/>
    </xf>
    <xf numFmtId="165" fontId="7" fillId="0" borderId="0" xfId="0" applyNumberFormat="1" applyFont="1" applyAlignment="1">
      <alignment vertical="center"/>
    </xf>
    <xf numFmtId="0" fontId="12" fillId="0" borderId="0" xfId="0" applyFont="1" applyAlignment="1">
      <alignment horizontal="left" vertical="center"/>
    </xf>
    <xf numFmtId="0" fontId="13" fillId="6" borderId="0" xfId="0" applyFont="1" applyFill="1" applyAlignment="1">
      <alignment horizontal="right"/>
    </xf>
    <xf numFmtId="9" fontId="13" fillId="6" borderId="0" xfId="2" applyFont="1" applyFill="1" applyAlignment="1">
      <alignment horizontal="right"/>
    </xf>
    <xf numFmtId="0" fontId="2" fillId="0" borderId="0" xfId="0" applyFont="1" applyAlignment="1">
      <alignment horizontal="center"/>
    </xf>
    <xf numFmtId="44" fontId="2" fillId="0" borderId="0" xfId="0" applyNumberFormat="1" applyFont="1" applyAlignment="1">
      <alignment horizontal="center"/>
    </xf>
    <xf numFmtId="0" fontId="3" fillId="0" borderId="0" xfId="0" applyFont="1" applyAlignment="1">
      <alignment horizontal="left" vertical="center"/>
    </xf>
    <xf numFmtId="0" fontId="14" fillId="2" borderId="7" xfId="0" applyFont="1" applyFill="1" applyBorder="1" applyAlignment="1">
      <alignment horizontal="center" vertical="center"/>
    </xf>
    <xf numFmtId="164" fontId="8" fillId="2" borderId="7" xfId="0" applyNumberFormat="1" applyFont="1" applyFill="1" applyBorder="1" applyAlignment="1">
      <alignment horizontal="center" vertical="center"/>
    </xf>
    <xf numFmtId="0" fontId="2" fillId="0" borderId="0" xfId="0" applyFont="1" applyAlignment="1">
      <alignment vertical="center"/>
    </xf>
    <xf numFmtId="0" fontId="14" fillId="2" borderId="8" xfId="0" applyFont="1" applyFill="1" applyBorder="1" applyAlignment="1">
      <alignment horizontal="center" vertical="center"/>
    </xf>
    <xf numFmtId="0" fontId="6" fillId="0" borderId="9" xfId="0" applyFont="1" applyBorder="1"/>
    <xf numFmtId="0" fontId="6" fillId="0" borderId="10" xfId="0" applyFont="1" applyBorder="1"/>
    <xf numFmtId="0" fontId="15" fillId="0" borderId="0" xfId="0" applyFont="1"/>
    <xf numFmtId="165" fontId="15" fillId="0" borderId="0" xfId="0" applyNumberFormat="1" applyFont="1"/>
    <xf numFmtId="0" fontId="4" fillId="3" borderId="0" xfId="0" applyFont="1" applyFill="1" applyAlignment="1">
      <alignment horizontal="center" vertical="center"/>
    </xf>
    <xf numFmtId="0" fontId="16" fillId="0" borderId="11" xfId="0" applyFont="1" applyBorder="1" applyAlignment="1">
      <alignment horizontal="left" vertical="center"/>
    </xf>
    <xf numFmtId="164" fontId="16" fillId="4" borderId="11" xfId="0" applyNumberFormat="1" applyFont="1" applyFill="1" applyBorder="1" applyAlignment="1">
      <alignment horizontal="left" vertical="center"/>
    </xf>
    <xf numFmtId="164" fontId="16" fillId="4" borderId="11" xfId="0" applyNumberFormat="1" applyFont="1" applyFill="1" applyBorder="1" applyAlignment="1">
      <alignment horizontal="center" vertical="center"/>
    </xf>
    <xf numFmtId="0" fontId="16" fillId="4" borderId="12" xfId="0" applyFont="1" applyFill="1" applyBorder="1" applyAlignment="1">
      <alignment horizontal="center" vertical="center"/>
    </xf>
    <xf numFmtId="164" fontId="16" fillId="7" borderId="7" xfId="0" applyNumberFormat="1" applyFont="1" applyFill="1" applyBorder="1" applyAlignment="1">
      <alignment horizontal="center" vertical="center"/>
    </xf>
    <xf numFmtId="164" fontId="2" fillId="0" borderId="0" xfId="0" applyNumberFormat="1" applyFont="1"/>
    <xf numFmtId="0" fontId="16" fillId="0" borderId="13" xfId="0" applyFont="1" applyBorder="1" applyAlignment="1">
      <alignment horizontal="left" vertical="center"/>
    </xf>
    <xf numFmtId="164" fontId="16" fillId="4" borderId="13" xfId="0" applyNumberFormat="1" applyFont="1" applyFill="1" applyBorder="1" applyAlignment="1">
      <alignment horizontal="left" vertical="center"/>
    </xf>
    <xf numFmtId="164" fontId="16" fillId="4" borderId="13" xfId="0" applyNumberFormat="1" applyFont="1" applyFill="1" applyBorder="1" applyAlignment="1">
      <alignment horizontal="center" vertical="center"/>
    </xf>
    <xf numFmtId="0" fontId="16" fillId="4" borderId="14" xfId="0" applyFont="1" applyFill="1" applyBorder="1" applyAlignment="1">
      <alignment horizontal="center" vertical="center"/>
    </xf>
    <xf numFmtId="0" fontId="9" fillId="0" borderId="0" xfId="0" applyFont="1" applyAlignment="1">
      <alignment horizontal="center" vertical="center"/>
    </xf>
    <xf numFmtId="0" fontId="17" fillId="0" borderId="0" xfId="0" applyFont="1"/>
    <xf numFmtId="0" fontId="9" fillId="0" borderId="0" xfId="0" applyFont="1"/>
    <xf numFmtId="0" fontId="19" fillId="0" borderId="5" xfId="0" applyFont="1" applyBorder="1" applyAlignment="1">
      <alignment vertical="center"/>
    </xf>
    <xf numFmtId="0" fontId="3" fillId="0" borderId="0" xfId="0" applyFont="1" applyAlignment="1">
      <alignment vertical="top"/>
    </xf>
    <xf numFmtId="0" fontId="4" fillId="3" borderId="8" xfId="0" applyFont="1" applyFill="1" applyBorder="1" applyAlignment="1">
      <alignment horizontal="center" vertical="center"/>
    </xf>
    <xf numFmtId="0" fontId="20" fillId="0" borderId="0" xfId="0" applyFont="1" applyAlignment="1">
      <alignment vertical="center"/>
    </xf>
    <xf numFmtId="0" fontId="4" fillId="3" borderId="7" xfId="0" applyFont="1" applyFill="1" applyBorder="1" applyAlignment="1">
      <alignment horizontal="center" vertical="center" wrapText="1"/>
    </xf>
    <xf numFmtId="0" fontId="7" fillId="0" borderId="0" xfId="0" applyFont="1" applyAlignment="1">
      <alignment horizontal="center" vertical="center"/>
    </xf>
    <xf numFmtId="0" fontId="21" fillId="0" borderId="0" xfId="0" applyFont="1" applyAlignment="1">
      <alignment horizontal="center" vertical="center"/>
    </xf>
    <xf numFmtId="0" fontId="17" fillId="0" borderId="0" xfId="0" applyFont="1" applyAlignment="1">
      <alignment vertical="center"/>
    </xf>
    <xf numFmtId="166" fontId="11" fillId="0" borderId="0" xfId="0" applyNumberFormat="1" applyFont="1" applyAlignment="1">
      <alignment horizontal="center" vertical="center"/>
    </xf>
    <xf numFmtId="0" fontId="2" fillId="8" borderId="4" xfId="0" applyFont="1" applyFill="1" applyBorder="1" applyAlignment="1">
      <alignment vertical="center"/>
    </xf>
    <xf numFmtId="0" fontId="22" fillId="7" borderId="0" xfId="0" applyFont="1" applyFill="1" applyAlignment="1">
      <alignment horizontal="center" vertical="center"/>
    </xf>
    <xf numFmtId="0" fontId="7" fillId="8" borderId="15" xfId="0" applyFont="1" applyFill="1" applyBorder="1" applyAlignment="1">
      <alignment vertical="center"/>
    </xf>
    <xf numFmtId="0" fontId="17" fillId="7" borderId="0" xfId="0" applyFont="1" applyFill="1" applyAlignment="1">
      <alignment horizontal="left" vertical="center" wrapText="1"/>
    </xf>
    <xf numFmtId="0" fontId="2" fillId="8" borderId="6" xfId="0" applyFont="1" applyFill="1" applyBorder="1" applyAlignment="1">
      <alignment vertical="center"/>
    </xf>
    <xf numFmtId="0" fontId="7" fillId="8" borderId="7" xfId="0" applyFont="1" applyFill="1" applyBorder="1" applyAlignment="1">
      <alignment vertical="center" wrapText="1"/>
    </xf>
    <xf numFmtId="44" fontId="10" fillId="5" borderId="16" xfId="0" applyNumberFormat="1" applyFont="1" applyFill="1" applyBorder="1" applyAlignment="1">
      <alignment horizontal="center"/>
    </xf>
    <xf numFmtId="44" fontId="7" fillId="0" borderId="0" xfId="1" applyFont="1" applyAlignment="1">
      <alignment vertical="center"/>
    </xf>
    <xf numFmtId="0" fontId="9" fillId="0" borderId="5" xfId="0" applyFont="1" applyBorder="1" applyAlignment="1">
      <alignment horizontal="center" vertical="center" wrapText="1"/>
    </xf>
    <xf numFmtId="0" fontId="6" fillId="0" borderId="5" xfId="0" applyFont="1" applyBorder="1" applyAlignment="1">
      <alignment vertical="center"/>
    </xf>
    <xf numFmtId="0" fontId="4" fillId="3" borderId="6" xfId="0" applyFont="1" applyFill="1" applyBorder="1" applyAlignment="1">
      <alignment horizontal="center" vertical="center" wrapText="1"/>
    </xf>
    <xf numFmtId="2" fontId="8" fillId="9" borderId="17" xfId="0" applyNumberFormat="1" applyFont="1" applyFill="1" applyBorder="1" applyAlignment="1">
      <alignment horizontal="center" vertical="center"/>
    </xf>
    <xf numFmtId="0" fontId="18" fillId="0" borderId="0" xfId="0" applyFont="1" applyBorder="1" applyAlignment="1">
      <alignment horizontal="center" vertical="top"/>
    </xf>
    <xf numFmtId="0" fontId="16" fillId="0" borderId="0" xfId="0" applyFont="1" applyBorder="1" applyAlignment="1">
      <alignment horizontal="left" vertical="center"/>
    </xf>
    <xf numFmtId="165" fontId="16" fillId="0" borderId="0" xfId="0" applyNumberFormat="1" applyFont="1" applyBorder="1" applyAlignment="1">
      <alignment horizontal="left" vertical="center"/>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962025</xdr:colOff>
      <xdr:row>0</xdr:row>
      <xdr:rowOff>133350</xdr:rowOff>
    </xdr:from>
    <xdr:ext cx="5962650" cy="781050"/>
    <xdr:sp macro="" textlink="">
      <xdr:nvSpPr>
        <xdr:cNvPr id="3" name="Shape 3">
          <a:extLst>
            <a:ext uri="{FF2B5EF4-FFF2-40B4-BE49-F238E27FC236}">
              <a16:creationId xmlns:a16="http://schemas.microsoft.com/office/drawing/2014/main" id="{66B6A0CE-5435-438D-8266-EDA3C4B4A712}"/>
            </a:ext>
          </a:extLst>
        </xdr:cNvPr>
        <xdr:cNvSpPr txBox="1"/>
      </xdr:nvSpPr>
      <xdr:spPr>
        <a:xfrm>
          <a:off x="1333500" y="133350"/>
          <a:ext cx="5962650" cy="781050"/>
        </a:xfrm>
        <a:prstGeom prst="rect">
          <a:avLst/>
        </a:prstGeom>
        <a:no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Punto de Equilibrio</a:t>
          </a:r>
          <a:endParaRPr sz="1400"/>
        </a:p>
      </xdr:txBody>
    </xdr:sp>
    <xdr:clientData fLocksWithSheet="0"/>
  </xdr:oneCellAnchor>
  <xdr:oneCellAnchor>
    <xdr:from>
      <xdr:col>8</xdr:col>
      <xdr:colOff>419100</xdr:colOff>
      <xdr:row>0</xdr:row>
      <xdr:rowOff>0</xdr:rowOff>
    </xdr:from>
    <xdr:ext cx="2409825" cy="2076450"/>
    <xdr:pic>
      <xdr:nvPicPr>
        <xdr:cNvPr id="4" name="image2.png">
          <a:extLst>
            <a:ext uri="{FF2B5EF4-FFF2-40B4-BE49-F238E27FC236}">
              <a16:creationId xmlns:a16="http://schemas.microsoft.com/office/drawing/2014/main" id="{DED20986-4073-4FAD-BD42-1C6DCF4ED3A5}"/>
            </a:ext>
          </a:extLst>
        </xdr:cNvPr>
        <xdr:cNvPicPr preferRelativeResize="0"/>
      </xdr:nvPicPr>
      <xdr:blipFill>
        <a:blip xmlns:r="http://schemas.openxmlformats.org/officeDocument/2006/relationships" r:embed="rId1" cstate="print"/>
        <a:stretch>
          <a:fillRect/>
        </a:stretch>
      </xdr:blipFill>
      <xdr:spPr>
        <a:xfrm>
          <a:off x="11087100" y="0"/>
          <a:ext cx="2409825" cy="207645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tilla%20Financiera-Emprended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A POTENCIAL "/>
      <sheetName val="PUNTO DE EQUILIBRIO"/>
      <sheetName val="CASHFLOW OPERATIVO"/>
      <sheetName val="CASHFLOWMANAGMENT"/>
      <sheetName val="EVALUACIÓN DE PROYECTOS"/>
      <sheetName val="Copia de EVALUACIÓN DE PROYECTO"/>
      <sheetName val="ESTADO DE RESULTADOS"/>
      <sheetName val="COTIZADOR DE CUOTAS BANCARIAS"/>
      <sheetName val="CASHFLOW PERSONAL"/>
      <sheetName val="DATOS PIB"/>
    </sheetNames>
    <sheetDataSet>
      <sheetData sheetId="0"/>
      <sheetData sheetId="1">
        <row r="36">
          <cell r="B36">
            <v>73</v>
          </cell>
          <cell r="C36">
            <v>10950</v>
          </cell>
          <cell r="D36">
            <v>14559.8424</v>
          </cell>
          <cell r="E36">
            <v>-3609.8423999999995</v>
          </cell>
        </row>
        <row r="37">
          <cell r="B37">
            <v>146</v>
          </cell>
          <cell r="C37">
            <v>21900</v>
          </cell>
          <cell r="D37">
            <v>21889.684799999999</v>
          </cell>
          <cell r="E37">
            <v>10.3</v>
          </cell>
        </row>
        <row r="38">
          <cell r="B38">
            <v>167.89999999999998</v>
          </cell>
          <cell r="C38">
            <v>25184.999999999996</v>
          </cell>
          <cell r="D38">
            <v>24088.637519999997</v>
          </cell>
          <cell r="E38">
            <v>1096.3624799999998</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5CA03-8B04-4571-A1F4-846605A3E85F}">
  <dimension ref="A1:N56"/>
  <sheetViews>
    <sheetView tabSelected="1" topLeftCell="A27" workbookViewId="0">
      <selection activeCell="B42" sqref="B42"/>
    </sheetView>
  </sheetViews>
  <sheetFormatPr baseColWidth="10" defaultRowHeight="15" x14ac:dyDescent="0.25"/>
  <cols>
    <col min="1" max="1" width="62.140625" bestFit="1" customWidth="1"/>
    <col min="2" max="2" width="17" bestFit="1" customWidth="1"/>
    <col min="3" max="3" width="16.42578125" bestFit="1" customWidth="1"/>
    <col min="4" max="4" width="14.85546875" bestFit="1" customWidth="1"/>
    <col min="5" max="5" width="19.140625" bestFit="1" customWidth="1"/>
    <col min="6" max="6" width="11.28515625" bestFit="1" customWidth="1"/>
    <col min="7" max="7" width="12" bestFit="1" customWidth="1"/>
    <col min="8" max="8" width="12.7109375" bestFit="1" customWidth="1"/>
    <col min="9" max="9" width="15.140625" customWidth="1"/>
  </cols>
  <sheetData>
    <row r="1" spans="1:14" x14ac:dyDescent="0.25">
      <c r="A1" s="1"/>
      <c r="B1" s="1"/>
      <c r="C1" s="1"/>
      <c r="D1" s="1"/>
      <c r="E1" s="1"/>
      <c r="F1" s="1"/>
      <c r="G1" s="1"/>
      <c r="H1" s="2"/>
      <c r="I1" s="2"/>
      <c r="J1" s="2"/>
      <c r="K1" s="2"/>
      <c r="L1" s="2"/>
      <c r="M1" s="2"/>
      <c r="N1" s="2"/>
    </row>
    <row r="2" spans="1:14" ht="99.75" customHeight="1" x14ac:dyDescent="0.25">
      <c r="A2" s="3"/>
      <c r="B2" s="3"/>
      <c r="C2" s="3"/>
      <c r="D2" s="3"/>
      <c r="E2" s="3"/>
      <c r="F2" s="3"/>
      <c r="G2" s="3"/>
      <c r="H2" s="3"/>
      <c r="I2" s="3"/>
      <c r="J2" s="3"/>
      <c r="K2" s="3"/>
      <c r="L2" s="3"/>
      <c r="M2" s="2"/>
      <c r="N2" s="2"/>
    </row>
    <row r="3" spans="1:14" ht="23.25" x14ac:dyDescent="0.25">
      <c r="A3" s="68" t="s">
        <v>39</v>
      </c>
      <c r="B3" s="68"/>
      <c r="C3" s="68"/>
      <c r="D3" s="68"/>
      <c r="E3" s="68"/>
      <c r="F3" s="1"/>
      <c r="G3" s="1"/>
      <c r="H3" s="2"/>
      <c r="I3" s="2"/>
      <c r="J3" s="2"/>
      <c r="K3" s="2"/>
      <c r="L3" s="2"/>
      <c r="M3" s="2"/>
      <c r="N3" s="2"/>
    </row>
    <row r="4" spans="1:14" ht="21.75" thickBot="1" x14ac:dyDescent="0.3">
      <c r="A4" s="1"/>
      <c r="B4" s="1"/>
      <c r="C4" s="1"/>
      <c r="D4" s="1"/>
      <c r="E4" s="1"/>
      <c r="F4" s="4" t="s">
        <v>0</v>
      </c>
      <c r="G4" s="5"/>
      <c r="H4" s="5"/>
      <c r="I4" s="2"/>
      <c r="J4" s="2"/>
      <c r="K4" s="2"/>
      <c r="L4" s="2"/>
      <c r="M4" s="2"/>
      <c r="N4" s="2"/>
    </row>
    <row r="5" spans="1:14" ht="21.75" thickBot="1" x14ac:dyDescent="0.3">
      <c r="A5" s="6" t="s">
        <v>1</v>
      </c>
      <c r="B5" s="7" t="s">
        <v>2</v>
      </c>
      <c r="C5" s="8"/>
      <c r="D5" s="9"/>
      <c r="E5" s="10"/>
      <c r="F5" s="11" t="s">
        <v>3</v>
      </c>
      <c r="G5" s="12"/>
      <c r="H5" s="13">
        <f>B11/(B6-H11)</f>
        <v>273.67513582094409</v>
      </c>
      <c r="I5" s="64" t="s">
        <v>36</v>
      </c>
      <c r="J5" s="2"/>
      <c r="K5" s="2"/>
      <c r="L5" s="2"/>
      <c r="M5" s="2"/>
      <c r="N5" s="2"/>
    </row>
    <row r="6" spans="1:14" ht="41.25" customHeight="1" thickBot="1" x14ac:dyDescent="0.3">
      <c r="A6" s="6" t="s">
        <v>4</v>
      </c>
      <c r="B6" s="14">
        <v>125</v>
      </c>
      <c r="C6" s="8"/>
      <c r="D6" s="9"/>
      <c r="E6" s="10"/>
      <c r="F6" s="12"/>
      <c r="G6" s="12"/>
      <c r="H6" s="15"/>
      <c r="I6" s="65"/>
      <c r="J6" s="2"/>
      <c r="K6" s="2"/>
      <c r="L6" s="2"/>
      <c r="M6" s="2"/>
      <c r="N6" s="2"/>
    </row>
    <row r="7" spans="1:14" ht="21" x14ac:dyDescent="0.35">
      <c r="A7" s="16" t="s">
        <v>5</v>
      </c>
      <c r="B7" s="62">
        <f>+B6-H11</f>
        <v>24.591200000000001</v>
      </c>
      <c r="C7" s="62"/>
      <c r="D7" s="62"/>
      <c r="E7" s="17"/>
      <c r="F7" s="10"/>
      <c r="G7" s="18"/>
      <c r="H7" s="2"/>
      <c r="I7" s="2"/>
      <c r="J7" s="2"/>
      <c r="K7" s="2"/>
      <c r="L7" s="2"/>
      <c r="M7" s="2"/>
      <c r="N7" s="2"/>
    </row>
    <row r="8" spans="1:14" ht="21" x14ac:dyDescent="0.35">
      <c r="A8" s="19" t="s">
        <v>6</v>
      </c>
      <c r="B8" s="20"/>
      <c r="C8" s="20"/>
      <c r="D8" s="21">
        <f>+(B6-H11)/B6</f>
        <v>0.1967296</v>
      </c>
      <c r="E8" s="17"/>
      <c r="F8" s="10"/>
      <c r="G8" s="63"/>
      <c r="H8" s="2"/>
      <c r="I8" s="2"/>
      <c r="J8" s="2"/>
      <c r="K8" s="2"/>
      <c r="L8" s="2"/>
      <c r="M8" s="2"/>
      <c r="N8" s="2"/>
    </row>
    <row r="9" spans="1:14" ht="17.25" x14ac:dyDescent="0.25">
      <c r="A9" s="19"/>
      <c r="B9" s="22"/>
      <c r="C9" s="22"/>
      <c r="D9" s="23"/>
      <c r="E9" s="17"/>
      <c r="F9" s="10"/>
      <c r="G9" s="18"/>
      <c r="H9" s="2"/>
      <c r="I9" s="2"/>
      <c r="J9" s="2"/>
      <c r="K9" s="2"/>
      <c r="L9" s="2"/>
      <c r="M9" s="2"/>
      <c r="N9" s="2"/>
    </row>
    <row r="10" spans="1:14" ht="21.75" thickBot="1" x14ac:dyDescent="0.3">
      <c r="A10" s="24" t="s">
        <v>7</v>
      </c>
      <c r="B10" s="24"/>
      <c r="C10" s="24"/>
      <c r="D10" s="24"/>
      <c r="E10" s="24"/>
      <c r="F10" s="24"/>
      <c r="G10" s="24"/>
      <c r="H10" s="24"/>
      <c r="I10" s="2"/>
      <c r="J10" s="2"/>
      <c r="K10" s="2"/>
      <c r="L10" s="2"/>
      <c r="M10" s="2"/>
      <c r="N10" s="2"/>
    </row>
    <row r="11" spans="1:14" ht="19.5" thickBot="1" x14ac:dyDescent="0.3">
      <c r="A11" s="25" t="s">
        <v>8</v>
      </c>
      <c r="B11" s="26">
        <f>+SUM(B14:B23)</f>
        <v>6730</v>
      </c>
      <c r="C11" s="27"/>
      <c r="D11" s="22"/>
      <c r="E11" s="28" t="s">
        <v>9</v>
      </c>
      <c r="F11" s="29"/>
      <c r="G11" s="30"/>
      <c r="H11" s="26">
        <f>+SUM(H14:H25)</f>
        <v>100.4088</v>
      </c>
      <c r="I11" s="22"/>
      <c r="J11" s="22"/>
      <c r="K11" s="22"/>
      <c r="L11" s="22"/>
      <c r="M11" s="22"/>
      <c r="N11" s="22"/>
    </row>
    <row r="12" spans="1:14" x14ac:dyDescent="0.25">
      <c r="A12" s="31"/>
      <c r="B12" s="32"/>
      <c r="C12" s="5"/>
      <c r="D12" s="22"/>
      <c r="E12" s="31"/>
      <c r="F12" s="31"/>
      <c r="G12" s="31"/>
      <c r="H12" s="31"/>
      <c r="I12" s="22"/>
      <c r="J12" s="22"/>
      <c r="K12" s="22"/>
      <c r="L12" s="22"/>
      <c r="M12" s="22"/>
      <c r="N12" s="22"/>
    </row>
    <row r="13" spans="1:14" ht="18" thickBot="1" x14ac:dyDescent="0.3">
      <c r="A13" s="33" t="s">
        <v>10</v>
      </c>
      <c r="B13" s="33" t="s">
        <v>11</v>
      </c>
      <c r="C13" s="5"/>
      <c r="D13" s="22"/>
      <c r="E13" s="33" t="s">
        <v>10</v>
      </c>
      <c r="F13" s="33" t="s">
        <v>11</v>
      </c>
      <c r="G13" s="33" t="s">
        <v>12</v>
      </c>
      <c r="H13" s="33" t="s">
        <v>13</v>
      </c>
      <c r="I13" s="22"/>
      <c r="J13" s="22"/>
      <c r="K13" s="22"/>
      <c r="L13" s="22"/>
      <c r="M13" s="22"/>
      <c r="N13" s="22"/>
    </row>
    <row r="14" spans="1:14" ht="19.5" thickBot="1" x14ac:dyDescent="0.3">
      <c r="A14" s="34" t="s">
        <v>14</v>
      </c>
      <c r="B14" s="35">
        <v>3000</v>
      </c>
      <c r="C14" s="5"/>
      <c r="D14" s="1"/>
      <c r="E14" s="34" t="s">
        <v>15</v>
      </c>
      <c r="F14" s="36">
        <v>10</v>
      </c>
      <c r="G14" s="37">
        <v>3</v>
      </c>
      <c r="H14" s="38">
        <f>+F14*G14</f>
        <v>30</v>
      </c>
      <c r="I14" s="39"/>
      <c r="J14" s="2"/>
      <c r="K14" s="2"/>
      <c r="L14" s="2"/>
      <c r="M14" s="2"/>
      <c r="N14" s="2"/>
    </row>
    <row r="15" spans="1:14" ht="19.5" thickBot="1" x14ac:dyDescent="0.3">
      <c r="A15" s="34" t="s">
        <v>16</v>
      </c>
      <c r="B15" s="35">
        <v>150</v>
      </c>
      <c r="C15" s="5"/>
      <c r="D15" s="1"/>
      <c r="E15" s="34" t="s">
        <v>17</v>
      </c>
      <c r="F15" s="36">
        <v>10</v>
      </c>
      <c r="G15" s="37">
        <v>1</v>
      </c>
      <c r="H15" s="38">
        <f t="shared" ref="H15:H25" si="0">+F15*G15</f>
        <v>10</v>
      </c>
      <c r="I15" s="2"/>
      <c r="J15" s="2"/>
      <c r="K15" s="2"/>
      <c r="L15" s="2"/>
      <c r="M15" s="2"/>
      <c r="N15" s="2"/>
    </row>
    <row r="16" spans="1:14" ht="19.5" thickBot="1" x14ac:dyDescent="0.3">
      <c r="A16" s="34" t="s">
        <v>18</v>
      </c>
      <c r="B16" s="35">
        <v>80</v>
      </c>
      <c r="C16" s="5"/>
      <c r="D16" s="1"/>
      <c r="E16" s="34" t="s">
        <v>19</v>
      </c>
      <c r="F16" s="36">
        <v>55</v>
      </c>
      <c r="G16" s="37">
        <v>1</v>
      </c>
      <c r="H16" s="38">
        <f t="shared" si="0"/>
        <v>55</v>
      </c>
      <c r="I16" s="2"/>
      <c r="J16" s="2"/>
      <c r="K16" s="2"/>
      <c r="L16" s="2"/>
      <c r="M16" s="2"/>
      <c r="N16" s="2"/>
    </row>
    <row r="17" spans="1:14" ht="19.5" thickBot="1" x14ac:dyDescent="0.3">
      <c r="A17" s="40" t="s">
        <v>20</v>
      </c>
      <c r="B17" s="41">
        <v>3500</v>
      </c>
      <c r="C17" s="5"/>
      <c r="D17" s="1"/>
      <c r="E17" s="34" t="s">
        <v>21</v>
      </c>
      <c r="F17" s="36">
        <v>0.48470000000000002</v>
      </c>
      <c r="G17" s="37">
        <v>4</v>
      </c>
      <c r="H17" s="38">
        <f t="shared" si="0"/>
        <v>1.9388000000000001</v>
      </c>
      <c r="I17" s="2"/>
      <c r="J17" s="2"/>
      <c r="K17" s="2"/>
      <c r="L17" s="2"/>
      <c r="M17" s="2"/>
      <c r="N17" s="2"/>
    </row>
    <row r="18" spans="1:14" ht="19.5" thickBot="1" x14ac:dyDescent="0.3">
      <c r="A18" s="40" t="s">
        <v>41</v>
      </c>
      <c r="B18" s="41">
        <v>0</v>
      </c>
      <c r="C18" s="5"/>
      <c r="D18" s="1"/>
      <c r="E18" s="40" t="s">
        <v>22</v>
      </c>
      <c r="F18" s="42">
        <v>1</v>
      </c>
      <c r="G18" s="43">
        <v>0.3</v>
      </c>
      <c r="H18" s="38">
        <f t="shared" si="0"/>
        <v>0.3</v>
      </c>
      <c r="I18" s="2"/>
      <c r="J18" s="2"/>
      <c r="K18" s="2"/>
      <c r="L18" s="2"/>
      <c r="M18" s="2"/>
      <c r="N18" s="2"/>
    </row>
    <row r="19" spans="1:14" ht="19.5" thickBot="1" x14ac:dyDescent="0.3">
      <c r="A19" s="40" t="s">
        <v>41</v>
      </c>
      <c r="B19" s="41">
        <v>0</v>
      </c>
      <c r="C19" s="5"/>
      <c r="D19" s="1"/>
      <c r="E19" s="34" t="s">
        <v>23</v>
      </c>
      <c r="F19" s="42">
        <v>3</v>
      </c>
      <c r="G19" s="43">
        <v>1</v>
      </c>
      <c r="H19" s="38">
        <f t="shared" si="0"/>
        <v>3</v>
      </c>
      <c r="I19" s="1"/>
      <c r="J19" s="1"/>
      <c r="K19" s="1"/>
      <c r="L19" s="1"/>
      <c r="M19" s="1"/>
      <c r="N19" s="1"/>
    </row>
    <row r="20" spans="1:14" ht="19.5" thickBot="1" x14ac:dyDescent="0.3">
      <c r="A20" s="40" t="s">
        <v>41</v>
      </c>
      <c r="B20" s="41">
        <v>0</v>
      </c>
      <c r="C20" s="1"/>
      <c r="D20" s="1"/>
      <c r="E20" s="40" t="s">
        <v>24</v>
      </c>
      <c r="F20" s="42">
        <v>0.17</v>
      </c>
      <c r="G20" s="43">
        <v>1</v>
      </c>
      <c r="H20" s="38">
        <f t="shared" si="0"/>
        <v>0.17</v>
      </c>
      <c r="I20" s="2"/>
      <c r="J20" s="2"/>
      <c r="K20" s="2"/>
      <c r="L20" s="2"/>
      <c r="M20" s="2"/>
      <c r="N20" s="2"/>
    </row>
    <row r="21" spans="1:14" ht="19.5" thickBot="1" x14ac:dyDescent="0.35">
      <c r="A21" s="40" t="s">
        <v>41</v>
      </c>
      <c r="B21" s="41">
        <v>0</v>
      </c>
      <c r="C21" s="44"/>
      <c r="D21" s="45"/>
      <c r="E21" s="40" t="s">
        <v>40</v>
      </c>
      <c r="F21" s="42">
        <v>0</v>
      </c>
      <c r="G21" s="43">
        <v>0</v>
      </c>
      <c r="H21" s="38">
        <f t="shared" si="0"/>
        <v>0</v>
      </c>
      <c r="I21" s="45"/>
      <c r="J21" s="45"/>
      <c r="K21" s="45"/>
      <c r="L21" s="45"/>
      <c r="M21" s="45"/>
      <c r="N21" s="45"/>
    </row>
    <row r="22" spans="1:14" ht="19.5" thickBot="1" x14ac:dyDescent="0.35">
      <c r="A22" s="40" t="s">
        <v>41</v>
      </c>
      <c r="B22" s="41">
        <v>0</v>
      </c>
      <c r="C22" s="44"/>
      <c r="D22" s="45"/>
      <c r="E22" s="40" t="s">
        <v>40</v>
      </c>
      <c r="F22" s="42">
        <v>0</v>
      </c>
      <c r="G22" s="43">
        <v>0</v>
      </c>
      <c r="H22" s="38">
        <f t="shared" si="0"/>
        <v>0</v>
      </c>
      <c r="I22" s="45"/>
      <c r="J22" s="45"/>
      <c r="K22" s="45"/>
      <c r="L22" s="45"/>
      <c r="M22" s="45"/>
      <c r="N22" s="45"/>
    </row>
    <row r="23" spans="1:14" ht="19.5" thickBot="1" x14ac:dyDescent="0.35">
      <c r="A23" s="40" t="s">
        <v>41</v>
      </c>
      <c r="B23" s="41">
        <v>0</v>
      </c>
      <c r="C23" s="44"/>
      <c r="D23" s="45"/>
      <c r="E23" s="40" t="s">
        <v>40</v>
      </c>
      <c r="F23" s="42">
        <v>0</v>
      </c>
      <c r="G23" s="43">
        <v>0</v>
      </c>
      <c r="H23" s="38">
        <f t="shared" si="0"/>
        <v>0</v>
      </c>
      <c r="I23" s="45"/>
      <c r="J23" s="45"/>
      <c r="K23" s="45"/>
      <c r="L23" s="45"/>
      <c r="M23" s="45"/>
      <c r="N23" s="45"/>
    </row>
    <row r="24" spans="1:14" ht="19.5" thickBot="1" x14ac:dyDescent="0.35">
      <c r="A24" s="69"/>
      <c r="B24" s="70"/>
      <c r="C24" s="44"/>
      <c r="D24" s="45"/>
      <c r="E24" s="40" t="s">
        <v>40</v>
      </c>
      <c r="F24" s="42">
        <v>0</v>
      </c>
      <c r="G24" s="43">
        <v>0</v>
      </c>
      <c r="H24" s="38">
        <f t="shared" si="0"/>
        <v>0</v>
      </c>
      <c r="I24" s="45"/>
      <c r="J24" s="45"/>
      <c r="K24" s="45"/>
      <c r="L24" s="45"/>
      <c r="M24" s="45"/>
      <c r="N24" s="45"/>
    </row>
    <row r="25" spans="1:14" ht="19.5" thickBot="1" x14ac:dyDescent="0.35">
      <c r="A25" s="69"/>
      <c r="B25" s="70"/>
      <c r="C25" s="44"/>
      <c r="D25" s="45"/>
      <c r="E25" s="40" t="s">
        <v>40</v>
      </c>
      <c r="F25" s="42">
        <v>0</v>
      </c>
      <c r="G25" s="43">
        <v>0</v>
      </c>
      <c r="H25" s="38">
        <f t="shared" si="0"/>
        <v>0</v>
      </c>
      <c r="I25" s="45"/>
      <c r="J25" s="45"/>
      <c r="K25" s="45"/>
      <c r="L25" s="45"/>
      <c r="M25" s="45"/>
      <c r="N25" s="45"/>
    </row>
    <row r="26" spans="1:14" ht="15.75" x14ac:dyDescent="0.25">
      <c r="A26" s="44"/>
      <c r="B26" s="44"/>
      <c r="C26" s="44"/>
      <c r="D26" s="1"/>
      <c r="E26" s="1"/>
      <c r="F26" s="1"/>
      <c r="G26" s="1"/>
      <c r="H26" s="2"/>
      <c r="I26" s="2"/>
      <c r="J26" s="2"/>
      <c r="K26" s="2"/>
      <c r="L26" s="2"/>
      <c r="M26" s="2"/>
      <c r="N26" s="2"/>
    </row>
    <row r="27" spans="1:14" ht="23.25" x14ac:dyDescent="0.25">
      <c r="A27" s="68" t="s">
        <v>38</v>
      </c>
      <c r="B27" s="68"/>
      <c r="C27" s="68"/>
      <c r="D27" s="68"/>
      <c r="E27" s="68"/>
      <c r="F27" s="46"/>
      <c r="G27" s="46"/>
      <c r="H27" s="46"/>
      <c r="I27" s="46"/>
      <c r="J27" s="46"/>
      <c r="K27" s="46"/>
      <c r="L27" s="46"/>
      <c r="M27" s="46"/>
      <c r="N27" s="46"/>
    </row>
    <row r="28" spans="1:14" ht="15.75" x14ac:dyDescent="0.25">
      <c r="A28" s="44"/>
      <c r="B28" s="44"/>
      <c r="C28" s="44"/>
      <c r="D28" s="44"/>
      <c r="E28" s="44"/>
      <c r="F28" s="44"/>
      <c r="G28" s="44"/>
      <c r="H28" s="44"/>
      <c r="I28" s="44"/>
      <c r="J28" s="44"/>
      <c r="K28" s="44"/>
      <c r="L28" s="44"/>
      <c r="M28" s="44"/>
      <c r="N28" s="44"/>
    </row>
    <row r="29" spans="1:14" ht="21.75" thickBot="1" x14ac:dyDescent="0.3">
      <c r="A29" s="47" t="s">
        <v>25</v>
      </c>
      <c r="B29" s="46"/>
      <c r="C29" s="46"/>
      <c r="D29" s="48"/>
      <c r="E29" s="48"/>
      <c r="F29" s="46"/>
      <c r="G29" s="46"/>
      <c r="H29" s="46"/>
      <c r="I29" s="46"/>
      <c r="J29" s="46"/>
      <c r="K29" s="46"/>
      <c r="L29" s="46"/>
      <c r="M29" s="46"/>
      <c r="N29" s="46"/>
    </row>
    <row r="30" spans="1:14" ht="19.5" thickBot="1" x14ac:dyDescent="0.3">
      <c r="A30" s="49" t="s">
        <v>26</v>
      </c>
      <c r="B30" s="29"/>
      <c r="C30" s="67">
        <v>274</v>
      </c>
      <c r="D30" s="1"/>
      <c r="E30" s="50"/>
      <c r="F30" s="50"/>
      <c r="G30" s="50"/>
      <c r="H30" s="2"/>
      <c r="I30" s="2"/>
      <c r="J30" s="2"/>
      <c r="K30" s="2"/>
      <c r="L30" s="2"/>
      <c r="M30" s="2"/>
      <c r="N30" s="2"/>
    </row>
    <row r="31" spans="1:14" ht="35.25" thickBot="1" x14ac:dyDescent="0.3">
      <c r="A31" s="51" t="s">
        <v>27</v>
      </c>
      <c r="B31" s="51" t="s">
        <v>28</v>
      </c>
      <c r="C31" s="66" t="s">
        <v>37</v>
      </c>
      <c r="D31" s="51" t="s">
        <v>29</v>
      </c>
      <c r="E31" s="50"/>
      <c r="F31" s="50"/>
      <c r="G31" s="50"/>
      <c r="H31" s="2"/>
      <c r="I31" s="2"/>
      <c r="J31" s="2"/>
      <c r="K31" s="2"/>
      <c r="L31" s="2"/>
      <c r="M31" s="2"/>
      <c r="N31" s="2"/>
    </row>
    <row r="32" spans="1:14" ht="19.5" thickBot="1" x14ac:dyDescent="0.3">
      <c r="A32" s="38">
        <f>C30*B6</f>
        <v>34250</v>
      </c>
      <c r="B32" s="38">
        <f>+C30*H11</f>
        <v>27512.011200000001</v>
      </c>
      <c r="C32" s="38">
        <f>+B11</f>
        <v>6730</v>
      </c>
      <c r="D32" s="38">
        <f>+A32-B32-C32</f>
        <v>7.9887999999991735</v>
      </c>
      <c r="E32" s="2"/>
      <c r="F32" s="52"/>
      <c r="G32" s="52"/>
      <c r="H32" s="2"/>
      <c r="I32" s="2"/>
      <c r="J32" s="2"/>
      <c r="K32" s="2"/>
      <c r="L32" s="2"/>
      <c r="M32" s="2"/>
      <c r="N32" s="2"/>
    </row>
    <row r="33" spans="1:14" x14ac:dyDescent="0.25">
      <c r="A33" s="22"/>
      <c r="B33" s="22"/>
      <c r="C33" s="22"/>
      <c r="D33" s="22"/>
      <c r="E33" s="22"/>
      <c r="F33" s="52"/>
      <c r="G33" s="52"/>
      <c r="H33" s="2"/>
      <c r="I33" s="2"/>
      <c r="J33" s="2"/>
      <c r="K33" s="2"/>
      <c r="L33" s="2"/>
      <c r="M33" s="2"/>
      <c r="N33" s="2"/>
    </row>
    <row r="34" spans="1:14" ht="19.5" thickBot="1" x14ac:dyDescent="0.3">
      <c r="A34" s="1"/>
      <c r="B34" s="1"/>
      <c r="C34" s="1"/>
      <c r="D34" s="1"/>
      <c r="E34" s="1"/>
      <c r="F34" s="52"/>
      <c r="G34" s="52"/>
      <c r="H34" s="2"/>
      <c r="I34" s="2"/>
      <c r="J34" s="2"/>
      <c r="K34" s="53"/>
      <c r="L34" s="5"/>
      <c r="M34" s="54"/>
      <c r="N34" s="55"/>
    </row>
    <row r="35" spans="1:14" ht="18.75" x14ac:dyDescent="0.25">
      <c r="A35" s="56"/>
      <c r="B35" s="57" t="s">
        <v>30</v>
      </c>
      <c r="C35" s="12"/>
      <c r="D35" s="12"/>
      <c r="E35" s="12"/>
      <c r="F35" s="22"/>
      <c r="G35" s="22"/>
      <c r="H35" s="22"/>
      <c r="I35" s="22"/>
      <c r="J35" s="22"/>
      <c r="K35" s="22"/>
      <c r="L35" s="22"/>
      <c r="M35" s="22"/>
      <c r="N35" s="22"/>
    </row>
    <row r="36" spans="1:14" ht="15.75" x14ac:dyDescent="0.25">
      <c r="A36" s="58" t="s">
        <v>31</v>
      </c>
      <c r="B36" s="59" t="s">
        <v>32</v>
      </c>
      <c r="C36" s="12"/>
      <c r="D36" s="12"/>
      <c r="E36" s="12"/>
      <c r="F36" s="22"/>
      <c r="G36" s="22"/>
      <c r="H36" s="22"/>
      <c r="I36" s="22"/>
      <c r="J36" s="22"/>
      <c r="K36" s="22"/>
      <c r="L36" s="22"/>
      <c r="M36" s="22"/>
      <c r="N36" s="22"/>
    </row>
    <row r="37" spans="1:14" ht="19.5" thickBot="1" x14ac:dyDescent="0.3">
      <c r="A37" s="60"/>
      <c r="B37" s="57" t="s">
        <v>33</v>
      </c>
      <c r="C37" s="12"/>
      <c r="D37" s="12"/>
      <c r="E37" s="12"/>
      <c r="F37" s="22"/>
      <c r="G37" s="22"/>
      <c r="H37" s="22"/>
      <c r="I37" s="22"/>
      <c r="J37" s="22"/>
      <c r="K37" s="22"/>
      <c r="L37" s="22"/>
      <c r="M37" s="22"/>
      <c r="N37" s="22"/>
    </row>
    <row r="38" spans="1:14" ht="16.5" thickBot="1" x14ac:dyDescent="0.3">
      <c r="A38" s="61" t="s">
        <v>34</v>
      </c>
      <c r="B38" s="59" t="s">
        <v>35</v>
      </c>
      <c r="C38" s="12"/>
      <c r="D38" s="12"/>
      <c r="E38" s="12"/>
      <c r="F38" s="1"/>
      <c r="G38" s="1"/>
      <c r="H38" s="2"/>
      <c r="I38" s="2"/>
      <c r="J38" s="2"/>
      <c r="K38" s="2"/>
      <c r="L38" s="2"/>
      <c r="M38" s="2"/>
      <c r="N38" s="2"/>
    </row>
    <row r="39" spans="1:14" x14ac:dyDescent="0.25">
      <c r="A39" s="1"/>
      <c r="B39" s="1"/>
      <c r="C39" s="1"/>
      <c r="D39" s="1"/>
      <c r="E39" s="1"/>
      <c r="F39" s="1"/>
      <c r="G39" s="1"/>
      <c r="H39" s="2"/>
      <c r="I39" s="2"/>
      <c r="J39" s="2"/>
      <c r="K39" s="2"/>
      <c r="L39" s="2"/>
      <c r="M39" s="2"/>
      <c r="N39" s="2"/>
    </row>
    <row r="40" spans="1:14" x14ac:dyDescent="0.25">
      <c r="A40" s="1"/>
      <c r="B40" s="1"/>
      <c r="C40" s="1"/>
      <c r="D40" s="1"/>
      <c r="E40" s="1"/>
      <c r="F40" s="1"/>
      <c r="G40" s="1"/>
      <c r="H40" s="2"/>
      <c r="I40" s="2"/>
      <c r="J40" s="2"/>
      <c r="K40" s="2"/>
      <c r="L40" s="2"/>
      <c r="M40" s="2"/>
      <c r="N40" s="2"/>
    </row>
    <row r="41" spans="1:14" x14ac:dyDescent="0.25">
      <c r="A41" s="1"/>
      <c r="B41" s="1"/>
      <c r="C41" s="1"/>
      <c r="D41" s="1"/>
      <c r="E41" s="1"/>
      <c r="F41" s="1"/>
      <c r="G41" s="1"/>
      <c r="H41" s="2"/>
      <c r="I41" s="2"/>
      <c r="J41" s="2"/>
      <c r="K41" s="2"/>
      <c r="L41" s="2"/>
      <c r="M41" s="2"/>
      <c r="N41" s="2"/>
    </row>
    <row r="42" spans="1:14" x14ac:dyDescent="0.25">
      <c r="A42" s="1"/>
      <c r="B42" s="1"/>
      <c r="C42" s="1"/>
      <c r="D42" s="1"/>
      <c r="E42" s="1"/>
      <c r="F42" s="1"/>
      <c r="G42" s="1"/>
      <c r="H42" s="2"/>
      <c r="I42" s="2"/>
      <c r="J42" s="2"/>
      <c r="K42" s="2"/>
      <c r="L42" s="2"/>
      <c r="M42" s="2"/>
      <c r="N42" s="2"/>
    </row>
    <row r="43" spans="1:14" x14ac:dyDescent="0.25">
      <c r="A43" s="1"/>
      <c r="B43" s="1"/>
      <c r="C43" s="1"/>
      <c r="D43" s="1"/>
      <c r="E43" s="1"/>
      <c r="F43" s="1"/>
      <c r="G43" s="1"/>
      <c r="H43" s="2"/>
      <c r="I43" s="2"/>
      <c r="J43" s="2"/>
      <c r="K43" s="2"/>
      <c r="L43" s="2"/>
      <c r="M43" s="2"/>
      <c r="N43" s="2"/>
    </row>
    <row r="44" spans="1:14" x14ac:dyDescent="0.25">
      <c r="A44" s="1"/>
      <c r="B44" s="1"/>
      <c r="C44" s="1"/>
      <c r="D44" s="1"/>
      <c r="E44" s="1"/>
      <c r="F44" s="1"/>
      <c r="G44" s="1"/>
      <c r="H44" s="2"/>
      <c r="I44" s="2"/>
      <c r="J44" s="2"/>
      <c r="K44" s="2"/>
      <c r="L44" s="2"/>
      <c r="M44" s="2"/>
      <c r="N44" s="2"/>
    </row>
    <row r="45" spans="1:14" x14ac:dyDescent="0.25">
      <c r="A45" s="1"/>
      <c r="G45" s="1"/>
      <c r="H45" s="2"/>
      <c r="I45" s="2"/>
      <c r="J45" s="2"/>
      <c r="K45" s="2"/>
      <c r="L45" s="2"/>
      <c r="M45" s="2"/>
      <c r="N45" s="2"/>
    </row>
    <row r="46" spans="1:14" x14ac:dyDescent="0.25">
      <c r="A46" s="1"/>
      <c r="G46" s="1"/>
      <c r="H46" s="2"/>
      <c r="I46" s="2"/>
      <c r="J46" s="2"/>
      <c r="K46" s="2"/>
      <c r="L46" s="2"/>
      <c r="M46" s="2"/>
      <c r="N46" s="2"/>
    </row>
    <row r="47" spans="1:14" x14ac:dyDescent="0.25">
      <c r="A47" s="1"/>
      <c r="G47" s="1"/>
      <c r="H47" s="2"/>
      <c r="I47" s="2"/>
      <c r="J47" s="2"/>
      <c r="K47" s="2"/>
      <c r="L47" s="2"/>
      <c r="M47" s="2"/>
      <c r="N47" s="2"/>
    </row>
    <row r="48" spans="1:14" ht="225" customHeight="1" x14ac:dyDescent="0.25">
      <c r="A48" s="1"/>
      <c r="G48" s="1"/>
      <c r="H48" s="2"/>
      <c r="I48" s="2"/>
      <c r="J48" s="2"/>
      <c r="K48" s="2"/>
      <c r="L48" s="2"/>
      <c r="M48" s="2"/>
      <c r="N48" s="2"/>
    </row>
    <row r="49" spans="1:14" x14ac:dyDescent="0.25">
      <c r="A49" s="1"/>
      <c r="B49" s="1"/>
      <c r="C49" s="1"/>
      <c r="D49" s="1"/>
      <c r="E49" s="1"/>
      <c r="F49" s="1"/>
      <c r="G49" s="1"/>
      <c r="H49" s="2"/>
      <c r="I49" s="2"/>
      <c r="J49" s="2"/>
      <c r="K49" s="2"/>
      <c r="L49" s="2"/>
      <c r="M49" s="2"/>
      <c r="N49" s="2"/>
    </row>
    <row r="50" spans="1:14" x14ac:dyDescent="0.25">
      <c r="A50" s="1"/>
      <c r="B50" s="1"/>
      <c r="C50" s="1"/>
      <c r="D50" s="1"/>
      <c r="E50" s="1"/>
      <c r="F50" s="1"/>
      <c r="G50" s="1"/>
      <c r="H50" s="2"/>
      <c r="I50" s="2"/>
      <c r="J50" s="2"/>
      <c r="K50" s="2"/>
      <c r="L50" s="2"/>
      <c r="M50" s="2"/>
      <c r="N50" s="2"/>
    </row>
    <row r="51" spans="1:14" x14ac:dyDescent="0.25">
      <c r="A51" s="1"/>
      <c r="B51" s="1"/>
      <c r="C51" s="1"/>
      <c r="D51" s="1"/>
      <c r="E51" s="1"/>
      <c r="F51" s="1"/>
      <c r="G51" s="1"/>
      <c r="H51" s="2"/>
      <c r="I51" s="2"/>
      <c r="J51" s="2"/>
      <c r="K51" s="2"/>
      <c r="L51" s="2"/>
      <c r="M51" s="2"/>
      <c r="N51" s="2"/>
    </row>
    <row r="52" spans="1:14" x14ac:dyDescent="0.25">
      <c r="A52" s="1"/>
      <c r="B52" s="1"/>
      <c r="C52" s="1"/>
      <c r="D52" s="1"/>
      <c r="E52" s="1"/>
      <c r="F52" s="1"/>
      <c r="G52" s="1"/>
      <c r="H52" s="2"/>
      <c r="I52" s="2"/>
      <c r="J52" s="2"/>
      <c r="K52" s="2"/>
      <c r="L52" s="2"/>
      <c r="M52" s="2"/>
      <c r="N52" s="2"/>
    </row>
    <row r="53" spans="1:14" x14ac:dyDescent="0.25">
      <c r="A53" s="1"/>
      <c r="B53" s="1"/>
      <c r="C53" s="1"/>
      <c r="D53" s="1"/>
      <c r="E53" s="1"/>
      <c r="F53" s="1"/>
      <c r="G53" s="1"/>
      <c r="H53" s="2"/>
      <c r="I53" s="2"/>
      <c r="J53" s="2"/>
      <c r="K53" s="2"/>
      <c r="L53" s="2"/>
      <c r="M53" s="2"/>
      <c r="N53" s="2"/>
    </row>
    <row r="54" spans="1:14" x14ac:dyDescent="0.25">
      <c r="A54" s="1"/>
      <c r="B54" s="1"/>
      <c r="C54" s="1"/>
      <c r="D54" s="1"/>
      <c r="E54" s="1"/>
      <c r="F54" s="1"/>
      <c r="G54" s="1"/>
      <c r="H54" s="2"/>
      <c r="I54" s="2"/>
      <c r="J54" s="2"/>
      <c r="K54" s="2"/>
      <c r="L54" s="2"/>
      <c r="M54" s="2"/>
      <c r="N54" s="2"/>
    </row>
    <row r="55" spans="1:14" x14ac:dyDescent="0.25">
      <c r="A55" s="1"/>
      <c r="B55" s="1"/>
      <c r="C55" s="1"/>
      <c r="D55" s="1"/>
      <c r="E55" s="1"/>
      <c r="F55" s="1"/>
      <c r="G55" s="1"/>
      <c r="H55" s="2"/>
      <c r="I55" s="2"/>
      <c r="J55" s="2"/>
      <c r="K55" s="2"/>
      <c r="L55" s="2"/>
      <c r="M55" s="2"/>
      <c r="N55" s="2"/>
    </row>
    <row r="56" spans="1:14" x14ac:dyDescent="0.25">
      <c r="A56" s="1"/>
      <c r="B56" s="1"/>
      <c r="C56" s="1"/>
      <c r="D56" s="1"/>
      <c r="E56" s="1"/>
      <c r="F56" s="1"/>
      <c r="G56" s="1"/>
      <c r="H56" s="2"/>
      <c r="I56" s="2"/>
      <c r="J56" s="2"/>
      <c r="K56" s="2"/>
      <c r="L56" s="2"/>
      <c r="M56" s="2"/>
      <c r="N56" s="2"/>
    </row>
  </sheetData>
  <mergeCells count="18">
    <mergeCell ref="A3:E3"/>
    <mergeCell ref="B35:E35"/>
    <mergeCell ref="B36:E36"/>
    <mergeCell ref="B37:E37"/>
    <mergeCell ref="B38:E38"/>
    <mergeCell ref="B7:D7"/>
    <mergeCell ref="A27:E27"/>
    <mergeCell ref="A10:H10"/>
    <mergeCell ref="C11:C19"/>
    <mergeCell ref="E11:G11"/>
    <mergeCell ref="A30:B30"/>
    <mergeCell ref="K34:L34"/>
    <mergeCell ref="F4:H4"/>
    <mergeCell ref="B5:D5"/>
    <mergeCell ref="F5:G6"/>
    <mergeCell ref="H5:H6"/>
    <mergeCell ref="I5:I6"/>
    <mergeCell ref="B6:D6"/>
  </mergeCells>
  <dataValidations count="1">
    <dataValidation type="decimal" operator="greaterThanOrEqual" allowBlank="1" showErrorMessage="1" sqref="B6 G7:G9 B11:B12 H11:H12 F14:H25 C30 B14:B25" xr:uid="{64E784C6-E737-4759-8C0F-C466C8B85EE6}">
      <formula1>0</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Pablo Moreno</dc:creator>
  <cp:lastModifiedBy>Pedro Pablo Moreno</cp:lastModifiedBy>
  <dcterms:created xsi:type="dcterms:W3CDTF">2022-07-18T01:48:55Z</dcterms:created>
  <dcterms:modified xsi:type="dcterms:W3CDTF">2022-07-18T02:09:55Z</dcterms:modified>
</cp:coreProperties>
</file>